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xxget\Downloads\"/>
    </mc:Choice>
  </mc:AlternateContent>
  <xr:revisionPtr revIDLastSave="0" documentId="13_ncr:1_{5DF38785-55C9-48ED-9F78-AB7BE9ED87A7}" xr6:coauthVersionLast="45" xr6:coauthVersionMax="45" xr10:uidLastSave="{00000000-0000-0000-0000-000000000000}"/>
  <bookViews>
    <workbookView xWindow="-120" yWindow="-120" windowWidth="29040" windowHeight="15840" tabRatio="268" xr2:uid="{00000000-000D-0000-FFFF-FFFF00000000}"/>
  </bookViews>
  <sheets>
    <sheet name="Expense Budget" sheetId="2" r:id="rId1"/>
    <sheet name="Variables" sheetId="3" state="veryHidden" r:id="rId2"/>
    <sheet name="TA Worksheet - total per studen" sheetId="4" r:id="rId3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Budget'!$D$6:$D$6</definedName>
    <definedName name="DATA_02">'Expense Budget'!#REF!</definedName>
    <definedName name="DATA_03">'Expense Budget'!#REF!</definedName>
    <definedName name="DATA_04">'Expense Budget'!$D$12:$D$49</definedName>
    <definedName name="DATA_05">'Expense Budget'!#REF!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TemplatePrintArea">'Expense Budget'!$B$1:$D$49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" l="1"/>
  <c r="B39" i="2"/>
  <c r="D17" i="2" l="1"/>
  <c r="C23" i="4" l="1"/>
  <c r="J44" i="2" l="1"/>
  <c r="I44" i="2"/>
  <c r="H44" i="2"/>
  <c r="G44" i="2"/>
  <c r="F44" i="2"/>
  <c r="E44" i="2"/>
  <c r="D44" i="2"/>
  <c r="C44" i="2"/>
  <c r="B44" i="2"/>
  <c r="B19" i="4"/>
  <c r="C19" i="4" s="1"/>
  <c r="C20" i="4" s="1"/>
  <c r="K48" i="2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6" i="4"/>
  <c r="C16" i="4" s="1"/>
  <c r="B14" i="4"/>
  <c r="C14" i="4" s="1"/>
  <c r="B6" i="4"/>
  <c r="C6" i="4" s="1"/>
  <c r="J23" i="2"/>
  <c r="J33" i="2"/>
  <c r="J42" i="2"/>
  <c r="D20" i="2"/>
  <c r="F43" i="2"/>
  <c r="E43" i="2"/>
  <c r="G43" i="2"/>
  <c r="B43" i="2"/>
  <c r="H43" i="2"/>
  <c r="C43" i="2"/>
  <c r="I43" i="2"/>
  <c r="D43" i="2"/>
  <c r="J43" i="2"/>
  <c r="D24" i="2" l="1"/>
  <c r="B42" i="2"/>
  <c r="C17" i="4"/>
  <c r="C24" i="4" s="1"/>
  <c r="E42" i="2"/>
  <c r="G42" i="2"/>
  <c r="I42" i="2"/>
  <c r="C45" i="2"/>
  <c r="J45" i="2"/>
  <c r="J46" i="2" s="1"/>
  <c r="G45" i="2"/>
  <c r="G46" i="2" s="1"/>
  <c r="D45" i="2"/>
  <c r="B45" i="2"/>
  <c r="E45" i="2"/>
  <c r="E46" i="2" s="1"/>
  <c r="H45" i="2"/>
  <c r="I45" i="2"/>
  <c r="I46" i="2" s="1"/>
  <c r="F45" i="2"/>
  <c r="B17" i="4"/>
  <c r="D42" i="2"/>
  <c r="B20" i="4"/>
  <c r="H42" i="2"/>
  <c r="C42" i="2"/>
  <c r="F42" i="2"/>
  <c r="F46" i="2" l="1"/>
  <c r="D46" i="2"/>
  <c r="C46" i="2"/>
  <c r="H46" i="2"/>
  <c r="G48" i="2"/>
  <c r="E48" i="2"/>
  <c r="J48" i="2"/>
  <c r="H48" i="2"/>
  <c r="B48" i="2"/>
  <c r="B46" i="2"/>
  <c r="I48" i="2"/>
  <c r="B24" i="4"/>
  <c r="C25" i="4" s="1"/>
  <c r="F48" i="2"/>
  <c r="D48" i="2"/>
  <c r="C48" i="2"/>
  <c r="G39" i="2"/>
  <c r="F39" i="2"/>
  <c r="J39" i="2"/>
  <c r="E39" i="2"/>
  <c r="C39" i="2"/>
  <c r="D39" i="2"/>
  <c r="I39" i="2"/>
  <c r="H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Diaz-Vela</author>
  </authors>
  <commentList>
    <comment ref="D14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Enter formula for insurance as follows:  
= $3.00 * number of days
</t>
        </r>
      </text>
    </comment>
  </commentList>
</comments>
</file>

<file path=xl/sharedStrings.xml><?xml version="1.0" encoding="utf-8"?>
<sst xmlns="http://schemas.openxmlformats.org/spreadsheetml/2006/main" count="104" uniqueCount="77">
  <si>
    <t>_Example</t>
  </si>
  <si>
    <t>_Shading</t>
  </si>
  <si>
    <t>_Series</t>
  </si>
  <si>
    <t>_Look</t>
  </si>
  <si>
    <t>Telephone</t>
  </si>
  <si>
    <t>Gifts: total gift cost</t>
  </si>
  <si>
    <t xml:space="preserve">Honorarium </t>
  </si>
  <si>
    <t xml:space="preserve">   Excursions</t>
  </si>
  <si>
    <t xml:space="preserve"> </t>
  </si>
  <si>
    <t xml:space="preserve">   Meals paid for group</t>
  </si>
  <si>
    <t xml:space="preserve">   Excursion costs for leader</t>
  </si>
  <si>
    <t>Miscellaneous</t>
  </si>
  <si>
    <t>I agree to the budget for my program:  __________________________________________________________    Date:_________________________________________</t>
  </si>
  <si>
    <t>Approved by: _______________________________________________________________________________     Date:_________________________________________</t>
  </si>
  <si>
    <t xml:space="preserve">Local transportation (bus, subway, taxi) </t>
  </si>
  <si>
    <t xml:space="preserve">Meals </t>
  </si>
  <si>
    <t xml:space="preserve">Museum/Entrance Fees </t>
  </si>
  <si>
    <t xml:space="preserve">Airfare/Rail Pass/Inter-country travel </t>
  </si>
  <si>
    <t>A. Travel/Housing/Other Student Expenses</t>
  </si>
  <si>
    <t>B. Student Insurance</t>
  </si>
  <si>
    <t>C. Tuition and Fees</t>
  </si>
  <si>
    <t xml:space="preserve">Subtotal A : </t>
  </si>
  <si>
    <t>Subtotal B:</t>
  </si>
  <si>
    <t>Housing</t>
  </si>
  <si>
    <t>TOTAL PER STUDENT COST</t>
  </si>
  <si>
    <t>NUMBER OF PARTICIPANTS</t>
  </si>
  <si>
    <t>TOTAL</t>
  </si>
  <si>
    <t>CHECK</t>
  </si>
  <si>
    <t>BREAKDOWN</t>
  </si>
  <si>
    <t xml:space="preserve">BELOW IS CONFIRMING PROGRAM FEE CALCULATIONS. </t>
  </si>
  <si>
    <t>Subtotal C:</t>
  </si>
  <si>
    <t>Expense Description: Per Student Costs</t>
  </si>
  <si>
    <t>Expense Description: Leader Costs</t>
  </si>
  <si>
    <t>Tuition to local university/institute</t>
  </si>
  <si>
    <t>D (3) Miscellaneous</t>
  </si>
  <si>
    <t>Meals/Per Diem</t>
  </si>
  <si>
    <t xml:space="preserve">   Salary </t>
  </si>
  <si>
    <t>days</t>
  </si>
  <si>
    <t>Insurance $1.25/day: dates:</t>
  </si>
  <si>
    <t>Budget Notes</t>
  </si>
  <si>
    <t>FINAL PROGRAM FEE</t>
  </si>
  <si>
    <t xml:space="preserve">   Benefits</t>
  </si>
  <si>
    <t>Post Program Activities</t>
  </si>
  <si>
    <t xml:space="preserve">Supplies-misc expenses </t>
  </si>
  <si>
    <t>D. TOTAL LEADER COSTS</t>
  </si>
  <si>
    <t>Number of Students</t>
  </si>
  <si>
    <t>Other Costs</t>
  </si>
  <si>
    <t>Final Program Fee Rounded. Enter numbers manually below</t>
  </si>
  <si>
    <t>[final pgm fee]</t>
  </si>
  <si>
    <t xml:space="preserve"> FINAL program fee :</t>
  </si>
  <si>
    <t>based on_____________ of participants</t>
  </si>
  <si>
    <t>Emergency/Contingency</t>
  </si>
  <si>
    <t xml:space="preserve">   Shuttle or mileage to SLC</t>
  </si>
  <si>
    <t xml:space="preserve">   Airfare</t>
  </si>
  <si>
    <t xml:space="preserve">   Lodging costs</t>
  </si>
  <si>
    <t xml:space="preserve">   Transportation</t>
  </si>
  <si>
    <t xml:space="preserve">   Insurance</t>
  </si>
  <si>
    <t xml:space="preserve"> Because Study Abroad programs are self-supporting, I understand that the per diem and or salary may be modified due to insufficient enrollment or other program expenses that must be paid first. </t>
  </si>
  <si>
    <t xml:space="preserve">Insurance </t>
  </si>
  <si>
    <t xml:space="preserve">Program Name: </t>
  </si>
  <si>
    <t xml:space="preserve">Program Dates: </t>
  </si>
  <si>
    <t xml:space="preserve">Program Leaders:  </t>
  </si>
  <si>
    <t xml:space="preserve">   Lodging costs </t>
  </si>
  <si>
    <t xml:space="preserve">   Transportation </t>
  </si>
  <si>
    <t>Brochures, etc.</t>
  </si>
  <si>
    <t>D (1) Expenses for 1 leader</t>
  </si>
  <si>
    <t>D (2) Expenses for second leader</t>
  </si>
  <si>
    <t xml:space="preserve">Inter-country travel/rail/bus/air </t>
  </si>
  <si>
    <t>Insurance $3.00/day: days:</t>
  </si>
  <si>
    <t>Program insurance/emergency</t>
  </si>
  <si>
    <t>CE Fee</t>
  </si>
  <si>
    <t>Per Student Faculty Fee</t>
  </si>
  <si>
    <t>Per Student Percent</t>
  </si>
  <si>
    <t>B. Program insurance/emergency</t>
  </si>
  <si>
    <t xml:space="preserve">Program Fee </t>
  </si>
  <si>
    <t xml:space="preserve">Student Cost </t>
  </si>
  <si>
    <t>2020-2021 WSU Study Abroad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</si>
</sst>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mm/dd/yy"/>
    <numFmt numFmtId="165" formatCode="0_);[Red]\(0\)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8"/>
      <name val="Tahoma"/>
      <family val="2"/>
    </font>
    <font>
      <i/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3" fontId="0" fillId="0" borderId="0" applyNumberFormat="0" applyFont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3" fontId="0" fillId="0" borderId="0" xfId="0"/>
    <xf numFmtId="3" fontId="3" fillId="0" borderId="0" xfId="0" applyFont="1" applyProtection="1"/>
    <xf numFmtId="3" fontId="3" fillId="0" borderId="0" xfId="0" applyFont="1" applyFill="1" applyAlignment="1" applyProtection="1">
      <alignment vertical="center"/>
    </xf>
    <xf numFmtId="3" fontId="3" fillId="0" borderId="0" xfId="0" applyFont="1" applyAlignment="1" applyProtection="1">
      <alignment vertical="center"/>
    </xf>
    <xf numFmtId="3" fontId="3" fillId="0" borderId="0" xfId="0" applyFont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8" fontId="4" fillId="0" borderId="0" xfId="2" applyNumberFormat="1" applyFont="1" applyFill="1" applyBorder="1" applyAlignment="1" applyProtection="1">
      <alignment horizontal="center"/>
    </xf>
    <xf numFmtId="8" fontId="5" fillId="0" borderId="1" xfId="2" applyNumberFormat="1" applyFont="1" applyFill="1" applyBorder="1" applyAlignment="1" applyProtection="1">
      <alignment horizontal="center" vertical="center"/>
      <protection locked="0"/>
    </xf>
    <xf numFmtId="8" fontId="3" fillId="0" borderId="1" xfId="2" applyNumberFormat="1" applyFont="1" applyFill="1" applyBorder="1" applyAlignment="1" applyProtection="1">
      <alignment horizontal="center" vertical="center"/>
      <protection locked="0"/>
    </xf>
    <xf numFmtId="8" fontId="6" fillId="0" borderId="1" xfId="2" applyNumberFormat="1" applyFont="1" applyFill="1" applyBorder="1" applyAlignment="1" applyProtection="1">
      <alignment horizontal="center" vertical="center"/>
      <protection locked="0"/>
    </xf>
    <xf numFmtId="8" fontId="5" fillId="0" borderId="1" xfId="2" applyNumberFormat="1" applyFont="1" applyFill="1" applyBorder="1" applyAlignment="1" applyProtection="1">
      <alignment horizontal="center" vertical="center"/>
    </xf>
    <xf numFmtId="8" fontId="5" fillId="2" borderId="1" xfId="2" applyNumberFormat="1" applyFont="1" applyFill="1" applyBorder="1" applyAlignment="1" applyProtection="1">
      <alignment horizontal="center" vertical="center"/>
    </xf>
    <xf numFmtId="8" fontId="3" fillId="0" borderId="0" xfId="2" applyNumberFormat="1" applyFont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indent="1"/>
    </xf>
    <xf numFmtId="8" fontId="5" fillId="0" borderId="2" xfId="2" applyNumberFormat="1" applyFont="1" applyFill="1" applyBorder="1" applyAlignment="1" applyProtection="1">
      <alignment vertical="center"/>
    </xf>
    <xf numFmtId="3" fontId="3" fillId="0" borderId="0" xfId="0" applyFont="1" applyBorder="1" applyAlignment="1" applyProtection="1">
      <alignment vertical="center"/>
    </xf>
    <xf numFmtId="3" fontId="3" fillId="0" borderId="0" xfId="0" applyFont="1" applyFill="1" applyBorder="1" applyAlignment="1" applyProtection="1">
      <alignment vertical="center"/>
    </xf>
    <xf numFmtId="3" fontId="3" fillId="0" borderId="1" xfId="0" applyFont="1" applyBorder="1" applyAlignment="1" applyProtection="1">
      <alignment horizontal="center" vertical="center"/>
    </xf>
    <xf numFmtId="3" fontId="8" fillId="0" borderId="3" xfId="0" applyFont="1" applyFill="1" applyBorder="1" applyAlignment="1" applyProtection="1">
      <alignment vertical="center"/>
    </xf>
    <xf numFmtId="8" fontId="5" fillId="0" borderId="4" xfId="2" applyNumberFormat="1" applyFont="1" applyFill="1" applyBorder="1" applyAlignment="1" applyProtection="1">
      <alignment horizontal="center" vertical="center"/>
    </xf>
    <xf numFmtId="3" fontId="3" fillId="0" borderId="4" xfId="0" applyFont="1" applyFill="1" applyBorder="1" applyAlignment="1" applyProtection="1">
      <alignment vertical="center"/>
    </xf>
    <xf numFmtId="3" fontId="3" fillId="0" borderId="5" xfId="0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3" fontId="3" fillId="0" borderId="7" xfId="0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vertical="center"/>
    </xf>
    <xf numFmtId="3" fontId="3" fillId="0" borderId="2" xfId="0" applyFont="1" applyFill="1" applyBorder="1" applyAlignment="1" applyProtection="1">
      <alignment vertical="center"/>
    </xf>
    <xf numFmtId="3" fontId="3" fillId="0" borderId="9" xfId="0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3" fontId="3" fillId="0" borderId="1" xfId="0" applyFont="1" applyFill="1" applyBorder="1" applyAlignment="1" applyProtection="1">
      <alignment vertical="center"/>
    </xf>
    <xf numFmtId="3" fontId="3" fillId="3" borderId="0" xfId="0" applyFont="1" applyFill="1" applyBorder="1" applyAlignment="1" applyProtection="1">
      <alignment vertical="center"/>
    </xf>
    <xf numFmtId="3" fontId="8" fillId="0" borderId="4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3" fontId="6" fillId="0" borderId="1" xfId="0" applyFont="1" applyBorder="1" applyAlignment="1" applyProtection="1">
      <alignment horizontal="right" vertical="center"/>
    </xf>
    <xf numFmtId="3" fontId="10" fillId="0" borderId="1" xfId="0" applyFont="1" applyBorder="1" applyAlignment="1" applyProtection="1">
      <alignment vertical="center"/>
    </xf>
    <xf numFmtId="8" fontId="5" fillId="3" borderId="0" xfId="2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3" fontId="10" fillId="0" borderId="1" xfId="0" applyFont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Font="1" applyBorder="1" applyAlignment="1" applyProtection="1">
      <alignment vertical="center"/>
    </xf>
    <xf numFmtId="3" fontId="3" fillId="0" borderId="7" xfId="0" applyFont="1" applyBorder="1" applyAlignment="1" applyProtection="1">
      <alignment vertical="center"/>
    </xf>
    <xf numFmtId="3" fontId="3" fillId="0" borderId="8" xfId="0" applyFont="1" applyBorder="1" applyAlignment="1" applyProtection="1">
      <alignment vertical="center"/>
    </xf>
    <xf numFmtId="3" fontId="3" fillId="0" borderId="2" xfId="0" applyFont="1" applyBorder="1" applyAlignment="1" applyProtection="1">
      <alignment vertical="center"/>
    </xf>
    <xf numFmtId="3" fontId="3" fillId="0" borderId="9" xfId="0" applyFont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/>
    </xf>
    <xf numFmtId="3" fontId="3" fillId="0" borderId="0" xfId="0" applyFont="1" applyAlignment="1" applyProtection="1">
      <alignment wrapText="1"/>
    </xf>
    <xf numFmtId="3" fontId="3" fillId="0" borderId="0" xfId="0" applyFont="1" applyFill="1" applyAlignment="1" applyProtection="1">
      <alignment vertical="center" wrapText="1"/>
    </xf>
    <xf numFmtId="3" fontId="3" fillId="0" borderId="0" xfId="0" applyFont="1" applyAlignment="1" applyProtection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/>
      <protection locked="0"/>
    </xf>
    <xf numFmtId="38" fontId="5" fillId="0" borderId="10" xfId="1" applyFont="1" applyFill="1" applyBorder="1" applyAlignment="1" applyProtection="1">
      <alignment horizontal="center" vertical="center"/>
    </xf>
    <xf numFmtId="8" fontId="3" fillId="0" borderId="1" xfId="0" applyNumberFormat="1" applyFont="1" applyFill="1" applyBorder="1" applyAlignment="1" applyProtection="1">
      <alignment horizontal="left" vertical="center" indent="1"/>
    </xf>
    <xf numFmtId="4" fontId="12" fillId="0" borderId="0" xfId="0" applyNumberFormat="1" applyFont="1"/>
    <xf numFmtId="3" fontId="3" fillId="0" borderId="1" xfId="0" applyFont="1" applyBorder="1" applyAlignment="1" applyProtection="1">
      <alignment vertical="center" wrapText="1"/>
    </xf>
    <xf numFmtId="3" fontId="3" fillId="0" borderId="1" xfId="0" applyFont="1" applyBorder="1" applyAlignment="1" applyProtection="1">
      <alignment vertical="center"/>
    </xf>
    <xf numFmtId="3" fontId="3" fillId="4" borderId="0" xfId="0" applyFont="1" applyFill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horizontal="left" vertical="center"/>
      <protection locked="0"/>
    </xf>
    <xf numFmtId="8" fontId="5" fillId="4" borderId="1" xfId="2" applyNumberFormat="1" applyFont="1" applyFill="1" applyBorder="1" applyAlignment="1" applyProtection="1">
      <alignment horizontal="center" vertical="center"/>
      <protection locked="0"/>
    </xf>
    <xf numFmtId="8" fontId="3" fillId="4" borderId="1" xfId="2" applyNumberFormat="1" applyFont="1" applyFill="1" applyBorder="1" applyAlignment="1" applyProtection="1">
      <alignment horizontal="center" vertical="center"/>
      <protection locked="0"/>
    </xf>
    <xf numFmtId="8" fontId="3" fillId="0" borderId="0" xfId="2" applyNumberFormat="1" applyFont="1" applyAlignment="1" applyProtection="1">
      <alignment vertical="center"/>
    </xf>
    <xf numFmtId="16" fontId="5" fillId="0" borderId="0" xfId="2" applyNumberFormat="1" applyFont="1" applyFill="1" applyBorder="1" applyAlignment="1" applyProtection="1">
      <alignment vertical="center"/>
    </xf>
    <xf numFmtId="3" fontId="3" fillId="0" borderId="0" xfId="0" applyFont="1" applyBorder="1" applyAlignment="1" applyProtection="1">
      <alignment horizontal="left"/>
    </xf>
    <xf numFmtId="8" fontId="3" fillId="0" borderId="0" xfId="2" applyNumberFormat="1" applyFont="1" applyBorder="1" applyAlignment="1" applyProtection="1">
      <alignment horizontal="left"/>
    </xf>
    <xf numFmtId="3" fontId="3" fillId="0" borderId="0" xfId="0" applyFont="1" applyBorder="1" applyProtection="1"/>
    <xf numFmtId="3" fontId="5" fillId="0" borderId="3" xfId="0" applyFont="1" applyBorder="1" applyAlignment="1" applyProtection="1">
      <alignment horizontal="left"/>
    </xf>
    <xf numFmtId="3" fontId="5" fillId="0" borderId="4" xfId="0" applyFont="1" applyBorder="1" applyAlignment="1" applyProtection="1">
      <alignment horizontal="left"/>
    </xf>
    <xf numFmtId="8" fontId="3" fillId="0" borderId="4" xfId="2" applyNumberFormat="1" applyFont="1" applyBorder="1" applyAlignment="1" applyProtection="1">
      <alignment horizontal="left"/>
    </xf>
    <xf numFmtId="3" fontId="3" fillId="0" borderId="4" xfId="0" applyFont="1" applyBorder="1" applyProtection="1"/>
    <xf numFmtId="3" fontId="3" fillId="0" borderId="5" xfId="0" applyFont="1" applyBorder="1" applyProtection="1"/>
    <xf numFmtId="3" fontId="3" fillId="0" borderId="6" xfId="0" applyFont="1" applyBorder="1" applyAlignment="1" applyProtection="1">
      <alignment horizontal="left"/>
    </xf>
    <xf numFmtId="3" fontId="3" fillId="0" borderId="7" xfId="0" applyFont="1" applyBorder="1" applyProtection="1"/>
    <xf numFmtId="3" fontId="3" fillId="0" borderId="8" xfId="0" applyFont="1" applyBorder="1" applyAlignment="1" applyProtection="1">
      <alignment horizontal="left"/>
    </xf>
    <xf numFmtId="3" fontId="3" fillId="0" borderId="2" xfId="0" applyFont="1" applyBorder="1" applyAlignment="1" applyProtection="1">
      <alignment horizontal="left"/>
    </xf>
    <xf numFmtId="8" fontId="3" fillId="0" borderId="2" xfId="2" applyNumberFormat="1" applyFont="1" applyBorder="1" applyAlignment="1" applyProtection="1">
      <alignment horizontal="left"/>
    </xf>
    <xf numFmtId="3" fontId="3" fillId="0" borderId="2" xfId="0" applyFont="1" applyBorder="1" applyProtection="1"/>
    <xf numFmtId="3" fontId="3" fillId="0" borderId="9" xfId="0" applyFont="1" applyBorder="1" applyProtection="1"/>
    <xf numFmtId="9" fontId="3" fillId="0" borderId="11" xfId="10" applyFont="1" applyBorder="1" applyAlignment="1" applyProtection="1">
      <alignment horizontal="center" vertical="center"/>
    </xf>
    <xf numFmtId="9" fontId="3" fillId="0" borderId="1" xfId="10" applyFont="1" applyBorder="1" applyAlignment="1" applyProtection="1">
      <alignment horizontal="center" vertical="center"/>
    </xf>
    <xf numFmtId="3" fontId="5" fillId="3" borderId="3" xfId="0" applyFont="1" applyFill="1" applyBorder="1" applyAlignment="1" applyProtection="1">
      <alignment horizontal="center" vertical="center"/>
    </xf>
    <xf numFmtId="3" fontId="5" fillId="3" borderId="4" xfId="0" applyFont="1" applyFill="1" applyBorder="1" applyAlignment="1" applyProtection="1">
      <alignment horizontal="center" vertical="center"/>
    </xf>
    <xf numFmtId="3" fontId="5" fillId="3" borderId="5" xfId="0" applyFont="1" applyFill="1" applyBorder="1" applyAlignment="1" applyProtection="1">
      <alignment horizontal="center" vertical="center"/>
    </xf>
    <xf numFmtId="3" fontId="3" fillId="3" borderId="11" xfId="0" applyFont="1" applyFill="1" applyBorder="1" applyAlignment="1" applyProtection="1">
      <alignment horizontal="center" vertical="center"/>
    </xf>
    <xf numFmtId="3" fontId="3" fillId="3" borderId="12" xfId="0" applyFont="1" applyFill="1" applyBorder="1" applyAlignment="1" applyProtection="1">
      <alignment horizontal="center" vertical="center"/>
    </xf>
    <xf numFmtId="3" fontId="3" fillId="3" borderId="13" xfId="0" applyFont="1" applyFill="1" applyBorder="1" applyAlignment="1" applyProtection="1">
      <alignment horizontal="center" vertical="center"/>
    </xf>
    <xf numFmtId="3" fontId="3" fillId="3" borderId="14" xfId="0" applyFont="1" applyFill="1" applyBorder="1" applyAlignment="1" applyProtection="1">
      <alignment horizontal="center" vertical="center"/>
    </xf>
    <xf numFmtId="3" fontId="3" fillId="3" borderId="15" xfId="0" applyFont="1" applyFill="1" applyBorder="1" applyAlignment="1" applyProtection="1">
      <alignment horizontal="center" vertical="center"/>
    </xf>
    <xf numFmtId="3" fontId="3" fillId="3" borderId="16" xfId="0" applyFont="1" applyFill="1" applyBorder="1" applyAlignment="1" applyProtection="1">
      <alignment horizontal="center" vertical="center"/>
    </xf>
    <xf numFmtId="3" fontId="3" fillId="0" borderId="6" xfId="0" applyFont="1" applyBorder="1" applyAlignment="1" applyProtection="1">
      <alignment horizontal="center"/>
    </xf>
    <xf numFmtId="3" fontId="3" fillId="0" borderId="0" xfId="0" applyFont="1" applyBorder="1" applyAlignment="1" applyProtection="1">
      <alignment horizontal="center"/>
    </xf>
    <xf numFmtId="3" fontId="3" fillId="0" borderId="7" xfId="0" applyFont="1" applyBorder="1" applyAlignment="1" applyProtection="1">
      <alignment horizontal="center"/>
    </xf>
    <xf numFmtId="3" fontId="0" fillId="0" borderId="17" xfId="0" applyBorder="1" applyAlignment="1">
      <alignment horizontal="center"/>
    </xf>
    <xf numFmtId="3" fontId="0" fillId="0" borderId="18" xfId="0" applyBorder="1" applyAlignment="1">
      <alignment horizontal="center"/>
    </xf>
    <xf numFmtId="6" fontId="10" fillId="0" borderId="1" xfId="2" applyFont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Currency 2" xfId="3" xr:uid="{00000000-0005-0000-0000-000002000000}"/>
    <cellStyle name="Date" xfId="4" xr:uid="{00000000-0005-0000-0000-000003000000}"/>
    <cellStyle name="Date 2" xfId="5" xr:uid="{00000000-0005-0000-0000-000004000000}"/>
    <cellStyle name="Fixed" xfId="6" xr:uid="{00000000-0005-0000-0000-000005000000}"/>
    <cellStyle name="Fixed 2" xfId="7" xr:uid="{00000000-0005-0000-0000-000006000000}"/>
    <cellStyle name="Normal" xfId="0" builtinId="0"/>
    <cellStyle name="Percent" xfId="10" builtinId="5"/>
    <cellStyle name="Text" xfId="8" xr:uid="{00000000-0005-0000-0000-000009000000}"/>
    <cellStyle name="Text 2" xfId="9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66675</xdr:rowOff>
    </xdr:to>
    <xdr:sp macro="" textlink="">
      <xdr:nvSpPr>
        <xdr:cNvPr id="2222" name="HideTemplatePointer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/>
        </xdr:cNvSpPr>
      </xdr:nvSpPr>
      <xdr:spPr bwMode="auto">
        <a:xfrm>
          <a:off x="847725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autoPageBreaks="0" fitToPage="1"/>
  </sheetPr>
  <dimension ref="A1:O59"/>
  <sheetViews>
    <sheetView tabSelected="1" zoomScale="90" zoomScaleNormal="90" workbookViewId="0"/>
  </sheetViews>
  <sheetFormatPr defaultRowHeight="12.75" x14ac:dyDescent="0.2"/>
  <cols>
    <col min="1" max="1" width="21.140625" style="51" customWidth="1"/>
    <col min="2" max="2" width="37" style="4" customWidth="1"/>
    <col min="3" max="3" width="8.140625" style="4" customWidth="1"/>
    <col min="4" max="4" width="11.5703125" style="12" bestFit="1" customWidth="1"/>
    <col min="5" max="7" width="9.140625" style="1"/>
    <col min="8" max="8" width="20.28515625" style="1" customWidth="1"/>
    <col min="9" max="9" width="8.140625" style="1" bestFit="1" customWidth="1"/>
    <col min="10" max="10" width="14.85546875" style="1" customWidth="1"/>
    <col min="11" max="11" width="14.140625" style="1" customWidth="1"/>
    <col min="12" max="16384" width="9.140625" style="1"/>
  </cols>
  <sheetData>
    <row r="1" spans="1:10" ht="26.25" customHeight="1" thickBot="1" x14ac:dyDescent="0.4">
      <c r="B1" s="50" t="s">
        <v>76</v>
      </c>
      <c r="C1" s="5"/>
      <c r="D1" s="6"/>
    </row>
    <row r="2" spans="1:10" s="2" customFormat="1" ht="18" customHeight="1" x14ac:dyDescent="0.2">
      <c r="A2" s="52"/>
      <c r="B2" s="24" t="s">
        <v>59</v>
      </c>
      <c r="C2" s="36"/>
      <c r="D2" s="25"/>
      <c r="E2" s="26"/>
      <c r="F2" s="26"/>
      <c r="G2" s="26"/>
      <c r="H2" s="26"/>
      <c r="I2" s="26"/>
      <c r="J2" s="27"/>
    </row>
    <row r="3" spans="1:10" s="2" customFormat="1" ht="18" customHeight="1" x14ac:dyDescent="0.2">
      <c r="A3" s="52"/>
      <c r="B3" s="28" t="s">
        <v>60</v>
      </c>
      <c r="C3" s="37"/>
      <c r="D3" s="65"/>
      <c r="E3" s="22"/>
      <c r="F3" s="22"/>
      <c r="G3" s="22"/>
      <c r="H3" s="22"/>
      <c r="I3" s="22"/>
      <c r="J3" s="29"/>
    </row>
    <row r="4" spans="1:10" s="2" customFormat="1" ht="18" customHeight="1" thickBot="1" x14ac:dyDescent="0.25">
      <c r="A4" s="52"/>
      <c r="B4" s="30" t="s">
        <v>61</v>
      </c>
      <c r="C4" s="38"/>
      <c r="D4" s="20"/>
      <c r="E4" s="31"/>
      <c r="F4" s="31"/>
      <c r="G4" s="31"/>
      <c r="H4" s="31"/>
      <c r="I4" s="31"/>
      <c r="J4" s="32"/>
    </row>
    <row r="5" spans="1:10" s="2" customFormat="1" ht="18" customHeight="1" x14ac:dyDescent="0.2">
      <c r="A5" s="52"/>
      <c r="B5" s="33" t="s">
        <v>31</v>
      </c>
      <c r="C5" s="33"/>
      <c r="D5" s="10"/>
      <c r="H5" s="33" t="s">
        <v>32</v>
      </c>
      <c r="I5" s="33"/>
      <c r="J5" s="34"/>
    </row>
    <row r="6" spans="1:10" s="3" customFormat="1" ht="18" customHeight="1" x14ac:dyDescent="0.2">
      <c r="A6" s="53"/>
      <c r="B6" s="16" t="s">
        <v>18</v>
      </c>
      <c r="C6" s="16"/>
      <c r="D6" s="8"/>
      <c r="H6" s="14" t="s">
        <v>65</v>
      </c>
      <c r="I6" s="14"/>
      <c r="J6" s="62"/>
    </row>
    <row r="7" spans="1:10" s="3" customFormat="1" ht="18" customHeight="1" x14ac:dyDescent="0.2">
      <c r="A7" s="53"/>
      <c r="B7" s="19" t="s">
        <v>23</v>
      </c>
      <c r="C7" s="19"/>
      <c r="D7" s="8"/>
      <c r="H7" s="13" t="s">
        <v>35</v>
      </c>
      <c r="I7" s="13"/>
      <c r="J7" s="8"/>
    </row>
    <row r="8" spans="1:10" s="3" customFormat="1" ht="18" customHeight="1" x14ac:dyDescent="0.2">
      <c r="A8" s="53"/>
      <c r="B8" s="13" t="s">
        <v>15</v>
      </c>
      <c r="C8" s="13"/>
      <c r="D8" s="8"/>
      <c r="H8" s="17" t="s">
        <v>53</v>
      </c>
      <c r="I8" s="17"/>
      <c r="J8" s="8"/>
    </row>
    <row r="9" spans="1:10" s="3" customFormat="1" ht="18" customHeight="1" x14ac:dyDescent="0.2">
      <c r="A9" s="53"/>
      <c r="B9" s="13" t="s">
        <v>14</v>
      </c>
      <c r="C9" s="13"/>
      <c r="D9" s="8"/>
      <c r="H9" s="17" t="s">
        <v>62</v>
      </c>
      <c r="I9" s="17"/>
      <c r="J9" s="8"/>
    </row>
    <row r="10" spans="1:10" s="3" customFormat="1" ht="18" customHeight="1" x14ac:dyDescent="0.2">
      <c r="A10" s="53"/>
      <c r="B10" s="13" t="s">
        <v>16</v>
      </c>
      <c r="C10" s="13"/>
      <c r="D10" s="8"/>
      <c r="H10" s="17" t="s">
        <v>63</v>
      </c>
      <c r="I10" s="17"/>
      <c r="J10" s="8"/>
    </row>
    <row r="11" spans="1:10" s="3" customFormat="1" ht="18" customHeight="1" x14ac:dyDescent="0.2">
      <c r="A11" s="53"/>
      <c r="B11" s="13" t="s">
        <v>67</v>
      </c>
      <c r="C11" s="13"/>
      <c r="D11" s="8"/>
      <c r="H11" s="17" t="s">
        <v>58</v>
      </c>
      <c r="I11" s="17"/>
      <c r="J11" s="8"/>
    </row>
    <row r="12" spans="1:10" s="3" customFormat="1" ht="18" customHeight="1" x14ac:dyDescent="0.2">
      <c r="A12" s="53"/>
      <c r="B12" s="13" t="s">
        <v>51</v>
      </c>
      <c r="C12" s="13"/>
      <c r="D12" s="63">
        <v>100</v>
      </c>
      <c r="H12" s="17" t="s">
        <v>36</v>
      </c>
      <c r="I12" s="17"/>
      <c r="J12" s="8"/>
    </row>
    <row r="13" spans="1:10" s="3" customFormat="1" ht="18" customHeight="1" x14ac:dyDescent="0.2">
      <c r="A13" s="53"/>
      <c r="B13" s="13" t="s">
        <v>46</v>
      </c>
      <c r="C13" s="13"/>
      <c r="D13" s="8"/>
      <c r="H13" s="17" t="s">
        <v>41</v>
      </c>
      <c r="I13" s="54">
        <v>0.22500000000000001</v>
      </c>
      <c r="J13" s="8"/>
    </row>
    <row r="14" spans="1:10" s="3" customFormat="1" ht="18" customHeight="1" x14ac:dyDescent="0.2">
      <c r="A14" s="53"/>
      <c r="B14" s="13" t="s">
        <v>68</v>
      </c>
      <c r="C14" s="44" t="s">
        <v>37</v>
      </c>
      <c r="D14" s="59"/>
      <c r="H14" s="17" t="s">
        <v>7</v>
      </c>
      <c r="I14" s="17"/>
      <c r="J14" s="8"/>
    </row>
    <row r="15" spans="1:10" s="3" customFormat="1" ht="18" customHeight="1" x14ac:dyDescent="0.2">
      <c r="A15" s="53"/>
      <c r="B15" s="13" t="s">
        <v>43</v>
      </c>
      <c r="C15" s="13"/>
      <c r="D15" s="59"/>
      <c r="H15" s="17" t="s">
        <v>9</v>
      </c>
      <c r="I15" s="17"/>
      <c r="J15" s="8"/>
    </row>
    <row r="16" spans="1:10" s="3" customFormat="1" ht="18" customHeight="1" x14ac:dyDescent="0.2">
      <c r="A16" s="53"/>
      <c r="B16" s="13"/>
      <c r="C16" s="13"/>
      <c r="D16" s="8"/>
      <c r="H16" s="17" t="s">
        <v>52</v>
      </c>
      <c r="I16" s="17"/>
      <c r="J16" s="8"/>
    </row>
    <row r="17" spans="1:10" s="3" customFormat="1" ht="18" customHeight="1" x14ac:dyDescent="0.2">
      <c r="A17" s="53"/>
      <c r="B17" s="15" t="s">
        <v>21</v>
      </c>
      <c r="C17" s="15"/>
      <c r="D17" s="9">
        <f>SUM(D6:D16)</f>
        <v>100</v>
      </c>
      <c r="H17" s="14" t="s">
        <v>66</v>
      </c>
      <c r="I17" s="14"/>
      <c r="J17" s="62"/>
    </row>
    <row r="18" spans="1:10" s="3" customFormat="1" ht="18" customHeight="1" x14ac:dyDescent="0.2">
      <c r="A18" s="53"/>
      <c r="B18" s="16" t="s">
        <v>73</v>
      </c>
      <c r="C18" s="44"/>
      <c r="D18" s="7"/>
      <c r="H18" s="13" t="s">
        <v>35</v>
      </c>
      <c r="I18" s="13"/>
      <c r="J18" s="8"/>
    </row>
    <row r="19" spans="1:10" s="3" customFormat="1" ht="18" customHeight="1" x14ac:dyDescent="0.2">
      <c r="A19" s="53"/>
      <c r="B19" s="14" t="s">
        <v>69</v>
      </c>
      <c r="C19" s="13"/>
      <c r="D19" s="7">
        <v>40</v>
      </c>
      <c r="H19" s="17" t="s">
        <v>53</v>
      </c>
      <c r="I19" s="17"/>
      <c r="J19" s="8"/>
    </row>
    <row r="20" spans="1:10" s="3" customFormat="1" ht="18" customHeight="1" x14ac:dyDescent="0.2">
      <c r="A20" s="14"/>
      <c r="B20" s="15" t="s">
        <v>22</v>
      </c>
      <c r="C20" s="15"/>
      <c r="D20" s="9">
        <f>SUM(D18:D19)</f>
        <v>40</v>
      </c>
      <c r="H20" s="17" t="s">
        <v>54</v>
      </c>
      <c r="I20" s="17"/>
      <c r="J20" s="8"/>
    </row>
    <row r="21" spans="1:10" s="3" customFormat="1" ht="18" customHeight="1" x14ac:dyDescent="0.2">
      <c r="A21" s="53"/>
      <c r="B21" s="16" t="s">
        <v>20</v>
      </c>
      <c r="C21" s="61"/>
      <c r="D21" s="62">
        <v>300</v>
      </c>
      <c r="H21" s="17" t="s">
        <v>55</v>
      </c>
      <c r="I21" s="17"/>
      <c r="J21" s="8"/>
    </row>
    <row r="22" spans="1:10" s="3" customFormat="1" ht="18" customHeight="1" x14ac:dyDescent="0.2">
      <c r="A22" s="53"/>
      <c r="B22" s="14" t="s">
        <v>33</v>
      </c>
      <c r="C22" s="14"/>
      <c r="D22" s="7">
        <v>0</v>
      </c>
      <c r="H22" s="17" t="s">
        <v>36</v>
      </c>
      <c r="I22" s="17"/>
      <c r="J22" s="8"/>
    </row>
    <row r="23" spans="1:10" s="3" customFormat="1" ht="18" customHeight="1" x14ac:dyDescent="0.2">
      <c r="A23" s="53"/>
      <c r="B23" s="39" t="s">
        <v>30</v>
      </c>
      <c r="C23" s="40"/>
      <c r="D23" s="97">
        <f>D22+D21</f>
        <v>300</v>
      </c>
      <c r="H23" s="17" t="s">
        <v>41</v>
      </c>
      <c r="I23" s="54">
        <v>0.22500000000000001</v>
      </c>
      <c r="J23" s="8">
        <f>J22*I23</f>
        <v>0</v>
      </c>
    </row>
    <row r="24" spans="1:10" s="3" customFormat="1" ht="18" customHeight="1" x14ac:dyDescent="0.2">
      <c r="A24" s="53"/>
      <c r="B24" s="35" t="s">
        <v>24</v>
      </c>
      <c r="C24" s="35"/>
      <c r="D24" s="41">
        <f>D23+D20+D17</f>
        <v>440</v>
      </c>
      <c r="H24" s="17" t="s">
        <v>10</v>
      </c>
      <c r="I24" s="17"/>
      <c r="J24" s="8"/>
    </row>
    <row r="25" spans="1:10" s="3" customFormat="1" ht="18" customHeight="1" thickBot="1" x14ac:dyDescent="0.25">
      <c r="A25" s="53"/>
      <c r="B25" s="21"/>
      <c r="C25" s="21"/>
      <c r="D25" s="21"/>
      <c r="H25" s="17" t="s">
        <v>56</v>
      </c>
      <c r="I25" s="17"/>
      <c r="J25" s="8"/>
    </row>
    <row r="26" spans="1:10" s="3" customFormat="1" ht="18" customHeight="1" x14ac:dyDescent="0.2">
      <c r="A26" s="53"/>
      <c r="B26" s="83" t="s">
        <v>39</v>
      </c>
      <c r="C26" s="84"/>
      <c r="D26" s="85"/>
      <c r="H26" s="17" t="s">
        <v>52</v>
      </c>
      <c r="I26" s="17"/>
      <c r="J26" s="8"/>
    </row>
    <row r="27" spans="1:10" s="3" customFormat="1" ht="18" customHeight="1" x14ac:dyDescent="0.2">
      <c r="A27" s="53"/>
      <c r="B27" s="45"/>
      <c r="C27" s="21"/>
      <c r="D27" s="46"/>
      <c r="H27" s="14" t="s">
        <v>34</v>
      </c>
      <c r="I27" s="14"/>
      <c r="J27" s="63"/>
    </row>
    <row r="28" spans="1:10" s="3" customFormat="1" ht="18" customHeight="1" x14ac:dyDescent="0.2">
      <c r="A28" s="53"/>
      <c r="B28" s="45"/>
      <c r="C28" s="21"/>
      <c r="D28" s="46"/>
      <c r="H28" s="13" t="s">
        <v>5</v>
      </c>
      <c r="I28" s="13"/>
      <c r="J28" s="8">
        <v>0</v>
      </c>
    </row>
    <row r="29" spans="1:10" s="3" customFormat="1" ht="18" customHeight="1" x14ac:dyDescent="0.2">
      <c r="A29" s="53"/>
      <c r="B29" s="45"/>
      <c r="C29" s="21"/>
      <c r="D29" s="46"/>
      <c r="H29" s="13" t="s">
        <v>4</v>
      </c>
      <c r="I29" s="13"/>
      <c r="J29" s="8"/>
    </row>
    <row r="30" spans="1:10" s="3" customFormat="1" ht="18" customHeight="1" x14ac:dyDescent="0.2">
      <c r="A30" s="53"/>
      <c r="B30" s="45"/>
      <c r="C30" s="21"/>
      <c r="D30" s="46"/>
      <c r="H30" s="13" t="s">
        <v>64</v>
      </c>
      <c r="I30" s="13"/>
      <c r="J30" s="8"/>
    </row>
    <row r="31" spans="1:10" s="3" customFormat="1" ht="18" customHeight="1" x14ac:dyDescent="0.2">
      <c r="A31" s="53"/>
      <c r="B31" s="45"/>
      <c r="C31" s="21"/>
      <c r="D31" s="46"/>
      <c r="H31" s="13" t="s">
        <v>42</v>
      </c>
      <c r="I31" s="13"/>
      <c r="J31" s="8">
        <v>0</v>
      </c>
    </row>
    <row r="32" spans="1:10" s="3" customFormat="1" ht="18" customHeight="1" x14ac:dyDescent="0.2">
      <c r="A32" s="53"/>
      <c r="B32" s="45"/>
      <c r="C32" s="21"/>
      <c r="D32" s="46"/>
      <c r="H32" s="13" t="s">
        <v>6</v>
      </c>
      <c r="I32" s="13"/>
      <c r="J32" s="8">
        <v>0</v>
      </c>
    </row>
    <row r="33" spans="1:12" s="3" customFormat="1" ht="18" customHeight="1" x14ac:dyDescent="0.2">
      <c r="A33" s="53"/>
      <c r="B33" s="45"/>
      <c r="C33" s="21"/>
      <c r="D33" s="46"/>
      <c r="H33" s="18" t="s">
        <v>44</v>
      </c>
      <c r="I33" s="18"/>
      <c r="J33" s="11">
        <f>SUM(J7:J32)</f>
        <v>0</v>
      </c>
    </row>
    <row r="34" spans="1:12" s="3" customFormat="1" ht="18" customHeight="1" x14ac:dyDescent="0.2">
      <c r="A34" s="53"/>
      <c r="B34" s="45"/>
      <c r="C34" s="21"/>
      <c r="D34" s="46"/>
    </row>
    <row r="35" spans="1:12" s="3" customFormat="1" ht="18" customHeight="1" thickBot="1" x14ac:dyDescent="0.25">
      <c r="A35" s="53"/>
      <c r="B35" s="47"/>
      <c r="C35" s="48"/>
      <c r="D35" s="49"/>
    </row>
    <row r="36" spans="1:12" s="3" customFormat="1" ht="18" customHeight="1" thickBot="1" x14ac:dyDescent="0.25">
      <c r="A36" s="53"/>
      <c r="B36" s="21"/>
      <c r="C36" s="21"/>
      <c r="D36" s="21"/>
    </row>
    <row r="37" spans="1:12" s="3" customFormat="1" ht="18" customHeight="1" x14ac:dyDescent="0.2">
      <c r="A37" s="53"/>
      <c r="B37" s="89" t="s">
        <v>25</v>
      </c>
      <c r="C37" s="90"/>
      <c r="D37" s="90"/>
      <c r="E37" s="90"/>
      <c r="F37" s="90"/>
      <c r="G37" s="90"/>
      <c r="H37" s="90"/>
      <c r="I37" s="90"/>
      <c r="J37" s="91"/>
    </row>
    <row r="38" spans="1:12" s="3" customFormat="1" ht="18" customHeight="1" x14ac:dyDescent="0.2">
      <c r="A38" s="53"/>
      <c r="B38" s="23">
        <v>5</v>
      </c>
      <c r="C38" s="23">
        <v>6</v>
      </c>
      <c r="D38" s="23">
        <v>7</v>
      </c>
      <c r="E38" s="23">
        <v>8</v>
      </c>
      <c r="F38" s="23">
        <v>9</v>
      </c>
      <c r="G38" s="23">
        <v>10</v>
      </c>
      <c r="H38" s="23">
        <v>15</v>
      </c>
      <c r="I38" s="23">
        <v>20</v>
      </c>
      <c r="J38" s="23">
        <v>25</v>
      </c>
    </row>
    <row r="39" spans="1:12" s="3" customFormat="1" ht="18" customHeight="1" x14ac:dyDescent="0.2">
      <c r="A39" s="53" t="s">
        <v>26</v>
      </c>
      <c r="B39" s="42">
        <f>($D$24)+($J$33/B38)</f>
        <v>440</v>
      </c>
      <c r="C39" s="42">
        <f t="shared" ref="B39:J39" si="0">($D$24)+($J$33/C38)</f>
        <v>440</v>
      </c>
      <c r="D39" s="42">
        <f t="shared" si="0"/>
        <v>440</v>
      </c>
      <c r="E39" s="42">
        <f t="shared" si="0"/>
        <v>440</v>
      </c>
      <c r="F39" s="42">
        <f t="shared" si="0"/>
        <v>440</v>
      </c>
      <c r="G39" s="42">
        <f t="shared" si="0"/>
        <v>440</v>
      </c>
      <c r="H39" s="42">
        <f t="shared" si="0"/>
        <v>440</v>
      </c>
      <c r="I39" s="42">
        <f t="shared" si="0"/>
        <v>440</v>
      </c>
      <c r="J39" s="42">
        <f t="shared" si="0"/>
        <v>440</v>
      </c>
      <c r="K39" s="3" t="s">
        <v>8</v>
      </c>
      <c r="L39" s="3" t="s">
        <v>8</v>
      </c>
    </row>
    <row r="40" spans="1:12" s="3" customFormat="1" ht="51" x14ac:dyDescent="0.2">
      <c r="A40" s="53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58" t="s">
        <v>47</v>
      </c>
    </row>
    <row r="41" spans="1:12" s="3" customFormat="1" ht="18" customHeight="1" x14ac:dyDescent="0.2">
      <c r="A41" s="53"/>
      <c r="B41" s="86" t="s">
        <v>28</v>
      </c>
      <c r="C41" s="87"/>
      <c r="D41" s="87"/>
      <c r="E41" s="87"/>
      <c r="F41" s="87"/>
      <c r="G41" s="87"/>
      <c r="H41" s="87"/>
      <c r="I41" s="87"/>
      <c r="J41" s="88"/>
      <c r="K41" s="60" t="s">
        <v>48</v>
      </c>
    </row>
    <row r="42" spans="1:12" s="3" customFormat="1" ht="18" customHeight="1" x14ac:dyDescent="0.2">
      <c r="A42" s="53" t="s">
        <v>75</v>
      </c>
      <c r="B42" s="42">
        <f t="shared" ref="B42:J42" si="1">$D$17</f>
        <v>100</v>
      </c>
      <c r="C42" s="42">
        <f t="shared" si="1"/>
        <v>100</v>
      </c>
      <c r="D42" s="42">
        <f t="shared" si="1"/>
        <v>100</v>
      </c>
      <c r="E42" s="42">
        <f t="shared" si="1"/>
        <v>100</v>
      </c>
      <c r="F42" s="42">
        <f t="shared" si="1"/>
        <v>100</v>
      </c>
      <c r="G42" s="42">
        <f t="shared" si="1"/>
        <v>100</v>
      </c>
      <c r="H42" s="42">
        <f t="shared" si="1"/>
        <v>100</v>
      </c>
      <c r="I42" s="42">
        <f t="shared" si="1"/>
        <v>100</v>
      </c>
      <c r="J42" s="42">
        <f t="shared" si="1"/>
        <v>100</v>
      </c>
      <c r="K42" s="59"/>
    </row>
    <row r="43" spans="1:12" s="3" customFormat="1" ht="18" customHeight="1" x14ac:dyDescent="0.2">
      <c r="A43" s="53" t="s">
        <v>74</v>
      </c>
      <c r="B43" s="42">
        <f t="shared" ref="B43:J43" si="2">$D$19</f>
        <v>40</v>
      </c>
      <c r="C43" s="42">
        <f t="shared" si="2"/>
        <v>40</v>
      </c>
      <c r="D43" s="42">
        <f t="shared" si="2"/>
        <v>40</v>
      </c>
      <c r="E43" s="42">
        <f t="shared" si="2"/>
        <v>40</v>
      </c>
      <c r="F43" s="42">
        <f t="shared" si="2"/>
        <v>40</v>
      </c>
      <c r="G43" s="42">
        <f t="shared" si="2"/>
        <v>40</v>
      </c>
      <c r="H43" s="42">
        <f t="shared" si="2"/>
        <v>40</v>
      </c>
      <c r="I43" s="42">
        <f t="shared" si="2"/>
        <v>40</v>
      </c>
      <c r="J43" s="42">
        <f t="shared" si="2"/>
        <v>40</v>
      </c>
      <c r="K43" s="59"/>
    </row>
    <row r="44" spans="1:12" s="3" customFormat="1" ht="18" customHeight="1" x14ac:dyDescent="0.2">
      <c r="A44" s="53" t="s">
        <v>70</v>
      </c>
      <c r="B44" s="42">
        <f t="shared" ref="B44:J44" si="3">$D$21</f>
        <v>300</v>
      </c>
      <c r="C44" s="42">
        <f t="shared" si="3"/>
        <v>300</v>
      </c>
      <c r="D44" s="42">
        <f t="shared" si="3"/>
        <v>300</v>
      </c>
      <c r="E44" s="42">
        <f t="shared" si="3"/>
        <v>300</v>
      </c>
      <c r="F44" s="42">
        <f t="shared" si="3"/>
        <v>300</v>
      </c>
      <c r="G44" s="42">
        <f t="shared" si="3"/>
        <v>300</v>
      </c>
      <c r="H44" s="42">
        <f t="shared" si="3"/>
        <v>300</v>
      </c>
      <c r="I44" s="42">
        <f t="shared" si="3"/>
        <v>300</v>
      </c>
      <c r="J44" s="42">
        <f t="shared" si="3"/>
        <v>300</v>
      </c>
      <c r="K44" s="59"/>
    </row>
    <row r="45" spans="1:12" s="3" customFormat="1" ht="24.75" customHeight="1" x14ac:dyDescent="0.2">
      <c r="A45" s="53" t="s">
        <v>71</v>
      </c>
      <c r="B45" s="42">
        <f t="shared" ref="B45:J45" si="4">$J$33/B38</f>
        <v>0</v>
      </c>
      <c r="C45" s="42">
        <f t="shared" si="4"/>
        <v>0</v>
      </c>
      <c r="D45" s="42">
        <f t="shared" si="4"/>
        <v>0</v>
      </c>
      <c r="E45" s="42">
        <f t="shared" si="4"/>
        <v>0</v>
      </c>
      <c r="F45" s="42">
        <f t="shared" si="4"/>
        <v>0</v>
      </c>
      <c r="G45" s="42">
        <f t="shared" si="4"/>
        <v>0</v>
      </c>
      <c r="H45" s="42">
        <f t="shared" si="4"/>
        <v>0</v>
      </c>
      <c r="I45" s="42">
        <f t="shared" si="4"/>
        <v>0</v>
      </c>
      <c r="J45" s="42">
        <f t="shared" si="4"/>
        <v>0</v>
      </c>
      <c r="K45" s="59"/>
    </row>
    <row r="46" spans="1:12" s="3" customFormat="1" ht="18" customHeight="1" x14ac:dyDescent="0.2">
      <c r="A46" s="53" t="s">
        <v>72</v>
      </c>
      <c r="B46" s="81">
        <f>B45/(B42+B43+B44)</f>
        <v>0</v>
      </c>
      <c r="C46" s="81">
        <f t="shared" ref="C46:J46" si="5">C45/(C42+C43+C44)</f>
        <v>0</v>
      </c>
      <c r="D46" s="81">
        <f t="shared" si="5"/>
        <v>0</v>
      </c>
      <c r="E46" s="81">
        <f t="shared" si="5"/>
        <v>0</v>
      </c>
      <c r="F46" s="81">
        <f t="shared" si="5"/>
        <v>0</v>
      </c>
      <c r="G46" s="81">
        <f t="shared" si="5"/>
        <v>0</v>
      </c>
      <c r="H46" s="81">
        <f t="shared" si="5"/>
        <v>0</v>
      </c>
      <c r="I46" s="81">
        <f t="shared" si="5"/>
        <v>0</v>
      </c>
      <c r="J46" s="82">
        <f t="shared" si="5"/>
        <v>0</v>
      </c>
      <c r="K46" s="21"/>
    </row>
    <row r="47" spans="1:12" s="3" customFormat="1" ht="18" customHeight="1" x14ac:dyDescent="0.2">
      <c r="A47" s="53"/>
      <c r="B47" s="86" t="s">
        <v>29</v>
      </c>
      <c r="C47" s="87"/>
      <c r="D47" s="87"/>
      <c r="E47" s="87"/>
      <c r="F47" s="87"/>
      <c r="G47" s="87"/>
      <c r="H47" s="87"/>
      <c r="I47" s="87"/>
      <c r="J47" s="88"/>
    </row>
    <row r="48" spans="1:12" s="3" customFormat="1" ht="18" customHeight="1" x14ac:dyDescent="0.2">
      <c r="A48" s="53" t="s">
        <v>27</v>
      </c>
      <c r="B48" s="42">
        <f t="shared" ref="B48:J48" si="6">SUM(B42:B45)</f>
        <v>440</v>
      </c>
      <c r="C48" s="42">
        <f t="shared" si="6"/>
        <v>440</v>
      </c>
      <c r="D48" s="42">
        <f t="shared" si="6"/>
        <v>440</v>
      </c>
      <c r="E48" s="42">
        <f t="shared" si="6"/>
        <v>440</v>
      </c>
      <c r="F48" s="42">
        <f t="shared" si="6"/>
        <v>440</v>
      </c>
      <c r="G48" s="42">
        <f t="shared" si="6"/>
        <v>440</v>
      </c>
      <c r="H48" s="42">
        <f t="shared" si="6"/>
        <v>440</v>
      </c>
      <c r="I48" s="42">
        <f t="shared" si="6"/>
        <v>440</v>
      </c>
      <c r="J48" s="42">
        <f t="shared" si="6"/>
        <v>440</v>
      </c>
      <c r="K48" s="64">
        <f>SUM(K42:K45)</f>
        <v>0</v>
      </c>
    </row>
    <row r="49" spans="1:15" s="3" customFormat="1" ht="18" customHeight="1" thickBot="1" x14ac:dyDescent="0.25">
      <c r="A49" s="53"/>
      <c r="H49" s="1"/>
      <c r="I49" s="1"/>
      <c r="J49" s="1"/>
    </row>
    <row r="50" spans="1:15" x14ac:dyDescent="0.2">
      <c r="B50" s="69" t="s">
        <v>49</v>
      </c>
      <c r="C50" s="70"/>
      <c r="D50" s="71"/>
      <c r="E50" s="72"/>
      <c r="F50" s="72" t="s">
        <v>50</v>
      </c>
      <c r="G50" s="72"/>
      <c r="H50" s="72"/>
      <c r="I50" s="72"/>
      <c r="J50" s="72"/>
      <c r="K50" s="72"/>
      <c r="L50" s="72"/>
      <c r="M50" s="72"/>
      <c r="N50" s="72"/>
      <c r="O50" s="73"/>
    </row>
    <row r="51" spans="1:15" x14ac:dyDescent="0.2">
      <c r="B51" s="74"/>
      <c r="C51" s="66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75"/>
    </row>
    <row r="52" spans="1:15" x14ac:dyDescent="0.2">
      <c r="B52" s="92" t="s">
        <v>57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4"/>
    </row>
    <row r="53" spans="1:15" x14ac:dyDescent="0.2">
      <c r="B53" s="74"/>
      <c r="C53" s="66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75"/>
    </row>
    <row r="54" spans="1:15" x14ac:dyDescent="0.2">
      <c r="B54" s="74"/>
      <c r="C54" s="66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75"/>
    </row>
    <row r="55" spans="1:15" x14ac:dyDescent="0.2">
      <c r="B55" s="74" t="s">
        <v>12</v>
      </c>
      <c r="C55" s="6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5"/>
    </row>
    <row r="56" spans="1:15" x14ac:dyDescent="0.2">
      <c r="B56" s="74"/>
      <c r="C56" s="66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75"/>
    </row>
    <row r="57" spans="1:15" x14ac:dyDescent="0.2">
      <c r="B57" s="74"/>
      <c r="C57" s="66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75"/>
    </row>
    <row r="58" spans="1:15" x14ac:dyDescent="0.2">
      <c r="B58" s="74" t="s">
        <v>13</v>
      </c>
      <c r="C58" s="66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75"/>
    </row>
    <row r="59" spans="1:15" ht="13.5" thickBot="1" x14ac:dyDescent="0.25">
      <c r="B59" s="76"/>
      <c r="C59" s="77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0"/>
    </row>
  </sheetData>
  <sheetProtection formatCells="0" selectLockedCells="1"/>
  <protectedRanges>
    <protectedRange sqref="B4:C4 H6:I33 A20 B6:C22" name="Range1"/>
  </protectedRanges>
  <scenarios current="4" show="4">
    <scenario name="USER_01" count="3" user="Scott Tucker">
      <inputCells r="C7" undone="1" val=""/>
      <inputCells r="C6" undone="1" val=""/>
      <inputCells r="C5" undone="1" val=""/>
    </scenario>
    <scenario name="USER_02" count="3" user="Scott Tucker">
      <inputCells r="D7" undone="1" val=""/>
      <inputCells r="D6" undone="1" val=""/>
      <inputCells r="D5" undone="1" val=""/>
    </scenario>
    <scenario name="USER_03" count="1" user="Scott Tucker">
      <inputCells r="F1" undone="1" val="&lt;-- Enter month and year in cell to the left     "/>
    </scenario>
    <scenario name="USER_04" count="12" user="Scott Tucker">
      <inputCells r="C31" undone="1" val=""/>
      <inputCells r="C29" undone="1" val=""/>
      <inputCells r="C28" undone="1" val=""/>
      <inputCells r="C27" undone="1" val=""/>
      <inputCells r="C35" undone="1" val=""/>
      <inputCells r="C34" undone="1" val=""/>
      <inputCells r="C55" undone="1" val=""/>
      <inputCells r="C49" undone="1" val=""/>
      <inputCells r="C48" undone="1" val=""/>
      <inputCells r="C39" undone="1" val=""/>
      <inputCells r="C38" undone="1" val=""/>
      <inputCells r="C37" undone="1" val=""/>
    </scenario>
    <scenario name="USER_05" count="12" user="Scott Tucker">
      <inputCells r="D31" undone="1" val=""/>
      <inputCells r="D29" undone="1" val=""/>
      <inputCells r="D28" undone="1" val=""/>
      <inputCells r="D27" undone="1" val=""/>
      <inputCells r="D35" undone="1" val=""/>
      <inputCells r="D34" undone="1" val=""/>
      <inputCells r="D55" undone="1" val=""/>
      <inputCells r="D49" undone="1" val=""/>
      <inputCells r="D48" undone="1" val=""/>
      <inputCells r="D39" undone="1" val=""/>
      <inputCells r="D38" undone="1" val=""/>
      <inputCells r="D37" undone="1" val=""/>
    </scenario>
    <scenario name="EXAMPLE_01" count="3" user="sachtani">
      <inputCells r="C7" undone="1" val="12000" numFmtId="38"/>
      <inputCells r="C6" undone="1" val="15000" numFmtId="38"/>
      <inputCells r="C5" undone="1" val="25000" numFmtId="6"/>
    </scenario>
    <scenario name="EXAMPLE_02" count="3" user="sachtani">
      <inputCells r="D7" undone="1" val="9640" numFmtId="38"/>
      <inputCells r="D6" undone="1" val="16260" numFmtId="38"/>
      <inputCells r="D5" undone="1" val="28150" numFmtId="6"/>
    </scenario>
    <scenario name="EXAMPLE_03" count="1" user="sachtani">
      <inputCells r="F1" undone="1" val="for April, 2001"/>
    </scenario>
    <scenario name="EXAMPLE_04" count="12" user="sachtani">
      <inputCells r="C31" undone="1" val="2000" numFmtId="38"/>
      <inputCells r="C29" undone="1" val="450" numFmtId="38"/>
      <inputCells r="C28" undone="1" val="250" numFmtId="38"/>
      <inputCells r="C27" undone="1" val="2000" numFmtId="38"/>
      <inputCells r="C35" undone="1" val="125" numFmtId="38"/>
      <inputCells r="C34" undone="1" val="300" numFmtId="38"/>
      <inputCells r="C55" undone="1" val="250" numFmtId="38"/>
      <inputCells r="C49" undone="1" val="1200" numFmtId="38"/>
      <inputCells r="C48" undone="1" val="2500" numFmtId="38"/>
      <inputCells r="C39" undone="1" val="1500" numFmtId="38"/>
      <inputCells r="C38" undone="1" val="1000" numFmtId="38"/>
      <inputCells r="C37" undone="1" val="6000" numFmtId="38"/>
    </scenario>
    <scenario name="EXAMPLE_05" count="12" user="sachtani">
      <inputCells r="D31" undone="1" val="2460" numFmtId="38"/>
      <inputCells r="D29" undone="1" val="450" numFmtId="38"/>
      <inputCells r="D28" undone="1" val="260" numFmtId="38"/>
      <inputCells r="D27" undone="1" val="1320" numFmtId="38"/>
      <inputCells r="D35" undone="1" val="160" numFmtId="38"/>
      <inputCells r="D34" undone="1" val="370" numFmtId="38"/>
      <inputCells r="D55" undone="1" val="200" numFmtId="38"/>
      <inputCells r="D49" undone="1" val="910" numFmtId="38"/>
      <inputCells r="D48" undone="1" val="3570" numFmtId="38"/>
      <inputCells r="D39" undone="1" val="1420" numFmtId="38"/>
      <inputCells r="D38" undone="1" val="1300" numFmtId="38"/>
      <inputCells r="D37" undone="1" val="4520" numFmtId="38"/>
    </scenario>
  </scenarios>
  <mergeCells count="5">
    <mergeCell ref="B26:D26"/>
    <mergeCell ref="B47:J47"/>
    <mergeCell ref="B41:J41"/>
    <mergeCell ref="B37:J37"/>
    <mergeCell ref="B52:O52"/>
  </mergeCells>
  <phoneticPr fontId="0" type="noConversion"/>
  <printOptions gridLines="1"/>
  <pageMargins left="0" right="0" top="0" bottom="0" header="0.5" footer="0.5"/>
  <pageSetup scale="6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</row>
    <row r="4" spans="1:2" x14ac:dyDescent="0.2">
      <c r="A4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5"/>
  <sheetViews>
    <sheetView workbookViewId="0">
      <selection activeCell="C24" sqref="C24"/>
    </sheetView>
  </sheetViews>
  <sheetFormatPr defaultRowHeight="12.75" x14ac:dyDescent="0.2"/>
  <cols>
    <col min="1" max="1" width="48.5703125" bestFit="1" customWidth="1"/>
    <col min="2" max="3" width="11.5703125" bestFit="1" customWidth="1"/>
  </cols>
  <sheetData>
    <row r="2" spans="1:3" ht="13.5" thickBot="1" x14ac:dyDescent="0.25"/>
    <row r="3" spans="1:3" ht="13.5" thickBot="1" x14ac:dyDescent="0.25">
      <c r="B3" s="95" t="s">
        <v>45</v>
      </c>
      <c r="C3" s="96"/>
    </row>
    <row r="4" spans="1:3" ht="15" x14ac:dyDescent="0.2">
      <c r="A4" s="33" t="s">
        <v>31</v>
      </c>
      <c r="B4" s="55">
        <v>1</v>
      </c>
      <c r="C4" s="55">
        <v>5</v>
      </c>
    </row>
    <row r="5" spans="1:3" x14ac:dyDescent="0.2">
      <c r="A5" s="16" t="s">
        <v>18</v>
      </c>
      <c r="B5" s="16"/>
      <c r="C5" s="8"/>
    </row>
    <row r="6" spans="1:3" x14ac:dyDescent="0.2">
      <c r="A6" s="19" t="s">
        <v>23</v>
      </c>
      <c r="B6" s="56">
        <f>'Expense Budget'!D7</f>
        <v>0</v>
      </c>
      <c r="C6" s="8">
        <f>C$4*$B6</f>
        <v>0</v>
      </c>
    </row>
    <row r="7" spans="1:3" x14ac:dyDescent="0.2">
      <c r="A7" s="13" t="s">
        <v>15</v>
      </c>
      <c r="B7" s="56">
        <f>'Expense Budget'!D8</f>
        <v>0</v>
      </c>
      <c r="C7" s="8">
        <f t="shared" ref="C7:C14" si="0">C$4*$B7</f>
        <v>0</v>
      </c>
    </row>
    <row r="8" spans="1:3" x14ac:dyDescent="0.2">
      <c r="A8" s="13" t="s">
        <v>14</v>
      </c>
      <c r="B8" s="56">
        <f>'Expense Budget'!D9</f>
        <v>0</v>
      </c>
      <c r="C8" s="8">
        <f t="shared" si="0"/>
        <v>0</v>
      </c>
    </row>
    <row r="9" spans="1:3" x14ac:dyDescent="0.2">
      <c r="A9" s="13" t="s">
        <v>16</v>
      </c>
      <c r="B9" s="56">
        <f>'Expense Budget'!D10</f>
        <v>0</v>
      </c>
      <c r="C9" s="8">
        <f t="shared" si="0"/>
        <v>0</v>
      </c>
    </row>
    <row r="10" spans="1:3" x14ac:dyDescent="0.2">
      <c r="A10" s="13" t="s">
        <v>17</v>
      </c>
      <c r="B10" s="56">
        <f>'Expense Budget'!D11</f>
        <v>0</v>
      </c>
      <c r="C10" s="8">
        <f t="shared" si="0"/>
        <v>0</v>
      </c>
    </row>
    <row r="11" spans="1:3" x14ac:dyDescent="0.2">
      <c r="A11" s="13" t="s">
        <v>46</v>
      </c>
      <c r="B11" s="56" t="e">
        <f>'Expense Budget'!#REF!</f>
        <v>#REF!</v>
      </c>
      <c r="C11" s="8" t="e">
        <f t="shared" si="0"/>
        <v>#REF!</v>
      </c>
    </row>
    <row r="12" spans="1:3" x14ac:dyDescent="0.2">
      <c r="A12" s="13" t="s">
        <v>46</v>
      </c>
      <c r="B12" s="56">
        <f>'Expense Budget'!D13</f>
        <v>0</v>
      </c>
      <c r="C12" s="8">
        <f t="shared" si="0"/>
        <v>0</v>
      </c>
    </row>
    <row r="13" spans="1:3" x14ac:dyDescent="0.2">
      <c r="A13" s="13" t="s">
        <v>46</v>
      </c>
      <c r="B13" s="56"/>
      <c r="C13" s="8"/>
    </row>
    <row r="14" spans="1:3" x14ac:dyDescent="0.2">
      <c r="A14" s="13" t="s">
        <v>46</v>
      </c>
      <c r="B14" s="56" t="e">
        <f>'Expense Budget'!#REF!</f>
        <v>#REF!</v>
      </c>
      <c r="C14" s="8" t="e">
        <f t="shared" si="0"/>
        <v>#REF!</v>
      </c>
    </row>
    <row r="15" spans="1:3" x14ac:dyDescent="0.2">
      <c r="A15" s="14" t="s">
        <v>11</v>
      </c>
      <c r="B15" s="56" t="s">
        <v>8</v>
      </c>
      <c r="C15" s="8"/>
    </row>
    <row r="16" spans="1:3" x14ac:dyDescent="0.2">
      <c r="A16" s="13" t="s">
        <v>43</v>
      </c>
      <c r="B16" s="56">
        <f>'Expense Budget'!D16</f>
        <v>0</v>
      </c>
      <c r="C16" s="8">
        <f>C$4*$B16</f>
        <v>0</v>
      </c>
    </row>
    <row r="17" spans="1:3" x14ac:dyDescent="0.2">
      <c r="A17" s="15" t="s">
        <v>21</v>
      </c>
      <c r="B17" s="9" t="e">
        <f>SUM(B5:B16)</f>
        <v>#REF!</v>
      </c>
      <c r="C17" s="9" t="e">
        <f>SUM(C5:C16)</f>
        <v>#REF!</v>
      </c>
    </row>
    <row r="18" spans="1:3" x14ac:dyDescent="0.2">
      <c r="A18" s="16" t="s">
        <v>19</v>
      </c>
      <c r="B18" s="44" t="s">
        <v>37</v>
      </c>
      <c r="C18" s="7" t="s">
        <v>8</v>
      </c>
    </row>
    <row r="19" spans="1:3" x14ac:dyDescent="0.2">
      <c r="A19" s="13" t="s">
        <v>38</v>
      </c>
      <c r="B19" s="56">
        <f>'Expense Budget'!D19</f>
        <v>40</v>
      </c>
      <c r="C19" s="8">
        <f>C$4*$B19</f>
        <v>200</v>
      </c>
    </row>
    <row r="20" spans="1:3" x14ac:dyDescent="0.2">
      <c r="A20" s="15" t="s">
        <v>22</v>
      </c>
      <c r="B20" s="9">
        <f>SUM(B18:B19)</f>
        <v>40</v>
      </c>
      <c r="C20" s="9">
        <f>SUM(C18:C19)</f>
        <v>200</v>
      </c>
    </row>
    <row r="21" spans="1:3" x14ac:dyDescent="0.2">
      <c r="A21" s="16" t="s">
        <v>20</v>
      </c>
      <c r="B21" s="16"/>
      <c r="C21" s="7" t="s">
        <v>8</v>
      </c>
    </row>
    <row r="22" spans="1:3" x14ac:dyDescent="0.2">
      <c r="A22" s="14" t="s">
        <v>33</v>
      </c>
      <c r="B22" s="14"/>
      <c r="C22" s="7"/>
    </row>
    <row r="23" spans="1:3" x14ac:dyDescent="0.2">
      <c r="A23" s="39" t="s">
        <v>30</v>
      </c>
      <c r="B23" s="40"/>
      <c r="C23" s="43">
        <f>C22</f>
        <v>0</v>
      </c>
    </row>
    <row r="24" spans="1:3" x14ac:dyDescent="0.2">
      <c r="A24" s="35" t="s">
        <v>24</v>
      </c>
      <c r="B24" s="41" t="e">
        <f>B22+B20+B17</f>
        <v>#REF!</v>
      </c>
      <c r="C24" s="41" t="e">
        <f>C23+C20+C17</f>
        <v>#REF!</v>
      </c>
    </row>
    <row r="25" spans="1:3" x14ac:dyDescent="0.2">
      <c r="C25" s="57" t="e">
        <f>$B$24*C4</f>
        <v>#REF!</v>
      </c>
    </row>
  </sheetData>
  <protectedRanges>
    <protectedRange sqref="B18:B19 B21:B22 B5:B16 A5:A22" name="Range1"/>
  </protectedRanges>
  <mergeCells count="1">
    <mergeCell ref="B3:C3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Expense Budget</vt:lpstr>
      <vt:lpstr>TA Worksheet - total per studen</vt:lpstr>
      <vt:lpstr>_Example</vt:lpstr>
      <vt:lpstr>_Look</vt:lpstr>
      <vt:lpstr>_Series</vt:lpstr>
      <vt:lpstr>_Shading</vt:lpstr>
      <vt:lpstr>DATA_01</vt:lpstr>
      <vt:lpstr>DATA_04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Greenlick</dc:creator>
  <cp:lastModifiedBy>Myranda Hackley</cp:lastModifiedBy>
  <cp:lastPrinted>2018-08-01T19:51:24Z</cp:lastPrinted>
  <dcterms:created xsi:type="dcterms:W3CDTF">1997-03-01T10:49:42Z</dcterms:created>
  <dcterms:modified xsi:type="dcterms:W3CDTF">2020-07-01T18:04:53Z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